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800" windowHeight="11355" firstSheet="1" activeTab="1"/>
  </bookViews>
  <sheets>
    <sheet name="CB_DATA_" sheetId="1" state="hidden" r:id="rId1"/>
    <sheet name="Airline Overbooking" sheetId="2" r:id="rId2"/>
    <sheet name="Sheet1" sheetId="3" r:id="rId3"/>
  </sheets>
  <definedNames>
    <definedName name="AvailableSeats">'Airline Overbooking'!$C$4</definedName>
    <definedName name="AverageFare">'Airline Overbooking'!$C$6</definedName>
    <definedName name="BumpingCost">'Airline Overbooking'!$F$21</definedName>
    <definedName name="CB_090a963256b54e498826460a0fb7b35f" localSheetId="1" hidden="1">'Airline Overbooking'!$C$13</definedName>
    <definedName name="CB_0c573469ba5e47feaffacd206f9bef99" localSheetId="1" hidden="1">'Airline Overbooking'!$C$10</definedName>
    <definedName name="CB_2877e20d84e346d5b7d77bded26626f8" localSheetId="1" hidden="1">'Airline Overbooking'!$C$17</definedName>
    <definedName name="CB_64d44876c3384e9ea964b0613a807471" localSheetId="1" hidden="1">'Airline Overbooking'!$C$20</definedName>
    <definedName name="CB_8d8a965daa0f40378458bf4b33a9513a" localSheetId="1" hidden="1">'Airline Overbooking'!$C$21</definedName>
    <definedName name="CB_b121cc7a65d1430489c6115e9a8984ba" localSheetId="1" hidden="1">'Airline Overbooking'!$F$23</definedName>
    <definedName name="CBCR_ad687b2a96114da486b01d1d3210d90d" localSheetId="1" hidden="1">'Airline Overbooking'!$E$10</definedName>
    <definedName name="CBCR_ba83157570b14196a29bed35cbe7db91" localSheetId="1" hidden="1">'Airline Overbooking'!$F$10</definedName>
    <definedName name="CBCR_c2d7c47cddeb4732a644f62f3011fdee" localSheetId="1" hidden="1">'Airline Overbooking'!$F$17</definedName>
    <definedName name="CBCR_e810d3efeeb041c9bd7a30f1882ea4d2" localSheetId="1" hidden="1">'Airline Overbooking'!$E$17</definedName>
    <definedName name="CBWorkbookPriority" hidden="1">-1569188807</definedName>
    <definedName name="CBx_5cb55842630e45b0ada3d3d7046f790d" localSheetId="0" hidden="1">"'Airline Overbooking'!$A$1"</definedName>
    <definedName name="CBx_be129b4eeff2436aac3cd12e9213e2fa" localSheetId="0" hidden="1">"'CB_DATA_'!$A$1"</definedName>
    <definedName name="CBx_Sheet_Guid" localSheetId="1" hidden="1">"'5cb55842630e45b0ada3d3d7046f790d"</definedName>
    <definedName name="CBx_Sheet_Guid" localSheetId="0" hidden="1">"'be129b4eeff2436aac3cd12e9213e2fa"</definedName>
    <definedName name="CostOfBumping">'Airline Overbooking'!$C$7</definedName>
    <definedName name="Demand">'Airline Overbooking'!$C$11</definedName>
    <definedName name="FixedCost">'Airline Overbooking'!$C$5</definedName>
    <definedName name="NumberDeniedBoarding">'Airline Overbooking'!$C$21</definedName>
    <definedName name="NumberOfFilledSeats">'Airline Overbooking'!$C$20</definedName>
    <definedName name="NumberThatShow">'Airline Overbooking'!$C$17</definedName>
    <definedName name="Profit">'Airline Overbooking'!$F$23</definedName>
    <definedName name="ReservationsToAccept">'Airline Overbooking'!$C$13</definedName>
    <definedName name="SimulatedTicketDemand">'Airline Overbooking'!$C$10</definedName>
    <definedName name="TicketRevenue">'Airline Overbooking'!$F$20</definedName>
    <definedName name="TicketsPurchased">'Airline Overbooking'!$E$17</definedName>
  </definedNames>
  <calcPr fullCalcOnLoad="1"/>
</workbook>
</file>

<file path=xl/sharedStrings.xml><?xml version="1.0" encoding="utf-8"?>
<sst xmlns="http://schemas.openxmlformats.org/spreadsheetml/2006/main" count="54" uniqueCount="52">
  <si>
    <t>Data</t>
  </si>
  <si>
    <t>Profit</t>
  </si>
  <si>
    <t>Avg. Fare / Seat</t>
  </si>
  <si>
    <t>Cost of Bumping</t>
  </si>
  <si>
    <t>Number Denied Boarding</t>
  </si>
  <si>
    <t>Number that Show</t>
  </si>
  <si>
    <t>Number of Filled Seats</t>
  </si>
  <si>
    <t>Ticket Demand</t>
  </si>
  <si>
    <t>Fixed Cost</t>
  </si>
  <si>
    <t>Mean</t>
  </si>
  <si>
    <t>Normal</t>
  </si>
  <si>
    <t>Standard Dev.</t>
  </si>
  <si>
    <t>Demand (rounded)</t>
  </si>
  <si>
    <t>Reservations to Accept</t>
  </si>
  <si>
    <t>Binomial</t>
  </si>
  <si>
    <t>Probability</t>
  </si>
  <si>
    <t>to Show up</t>
  </si>
  <si>
    <t>Tickets</t>
  </si>
  <si>
    <t>Purchased</t>
  </si>
  <si>
    <t>Ticket Revenue</t>
  </si>
  <si>
    <t>Bumping Cost</t>
  </si>
  <si>
    <t>Available Seats</t>
  </si>
  <si>
    <t>Range Name</t>
  </si>
  <si>
    <t>Cell</t>
  </si>
  <si>
    <t>Demand</t>
  </si>
  <si>
    <t>C13</t>
  </si>
  <si>
    <t>C17</t>
  </si>
  <si>
    <t>C5</t>
  </si>
  <si>
    <t>C4</t>
  </si>
  <si>
    <t>C6</t>
  </si>
  <si>
    <t>AvailableSeats</t>
  </si>
  <si>
    <t>AverageFare</t>
  </si>
  <si>
    <t>BumpingCost</t>
  </si>
  <si>
    <t>CostOfBumping</t>
  </si>
  <si>
    <t>FixedCost</t>
  </si>
  <si>
    <t>NumberDeniedBoarding</t>
  </si>
  <si>
    <t>NumberOfFilledSeats</t>
  </si>
  <si>
    <t>NumberThatShow</t>
  </si>
  <si>
    <t>ReservationsToAccept</t>
  </si>
  <si>
    <t>SimulatedTicketDemand</t>
  </si>
  <si>
    <t>TicketRevenue</t>
  </si>
  <si>
    <t>TicketsPurchased</t>
  </si>
  <si>
    <t>F21</t>
  </si>
  <si>
    <t>C7</t>
  </si>
  <si>
    <t>C11</t>
  </si>
  <si>
    <t>C21</t>
  </si>
  <si>
    <t>C20</t>
  </si>
  <si>
    <t>F23</t>
  </si>
  <si>
    <t>C10</t>
  </si>
  <si>
    <t>F20</t>
  </si>
  <si>
    <t>E17</t>
  </si>
  <si>
    <t>Transcontinental Airlines Overbooking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</si>
</sst>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&quot;$&quot;#,##0"/>
    <numFmt numFmtId="172" formatCode="&quot;$&quot;#,##0.0"/>
    <numFmt numFmtId="173" formatCode="0.0"/>
    <numFmt numFmtId="174" formatCode="General_)"/>
    <numFmt numFmtId="175" formatCode="0.0000_)"/>
    <numFmt numFmtId="176" formatCode="0.0%"/>
  </numFmts>
  <fonts count="8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0" fontId="0" fillId="2" borderId="1" xfId="0" applyNumberFormat="1" applyFont="1" applyFill="1" applyBorder="1" applyAlignment="1">
      <alignment/>
    </xf>
    <xf numFmtId="0" fontId="0" fillId="2" borderId="2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21" applyFont="1" applyFill="1">
      <alignment/>
      <protection/>
    </xf>
    <xf numFmtId="171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Alignment="1">
      <alignment horizontal="center"/>
      <protection/>
    </xf>
    <xf numFmtId="0" fontId="0" fillId="0" borderId="0" xfId="21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21" applyNumberFormat="1" applyFont="1" applyAlignment="1">
      <alignment horizontal="center"/>
      <protection/>
    </xf>
    <xf numFmtId="0" fontId="0" fillId="2" borderId="3" xfId="21" applyNumberFormat="1" applyFont="1" applyFill="1" applyBorder="1" applyAlignment="1">
      <alignment/>
      <protection/>
    </xf>
    <xf numFmtId="0" fontId="0" fillId="2" borderId="4" xfId="21" applyNumberFormat="1" applyFont="1" applyFill="1" applyBorder="1" applyAlignment="1">
      <alignment/>
      <protection/>
    </xf>
    <xf numFmtId="0" fontId="0" fillId="0" borderId="0" xfId="21" applyFont="1" applyFill="1" applyBorder="1" applyAlignment="1">
      <alignment horizontal="center"/>
      <protection/>
    </xf>
    <xf numFmtId="171" fontId="0" fillId="0" borderId="0" xfId="0" applyNumberFormat="1" applyFont="1" applyFill="1" applyBorder="1" applyAlignment="1">
      <alignment horizontal="center"/>
    </xf>
    <xf numFmtId="0" fontId="6" fillId="0" borderId="0" xfId="21" applyFont="1" applyAlignment="1">
      <alignment horizontal="center"/>
      <protection/>
    </xf>
    <xf numFmtId="0" fontId="0" fillId="0" borderId="0" xfId="0" applyNumberFormat="1" applyFont="1" applyAlignment="1">
      <alignment horizontal="center"/>
    </xf>
    <xf numFmtId="0" fontId="0" fillId="2" borderId="5" xfId="21" applyNumberFormat="1" applyFont="1" applyFill="1" applyBorder="1" applyAlignment="1">
      <alignment/>
      <protection/>
    </xf>
    <xf numFmtId="0" fontId="0" fillId="2" borderId="6" xfId="21" applyNumberFormat="1" applyFont="1" applyFill="1" applyBorder="1" applyAlignment="1">
      <alignment/>
      <protection/>
    </xf>
    <xf numFmtId="171" fontId="0" fillId="0" borderId="0" xfId="0" applyNumberFormat="1" applyFont="1" applyFill="1" applyBorder="1" applyAlignment="1">
      <alignment horizontal="center"/>
    </xf>
    <xf numFmtId="0" fontId="6" fillId="0" borderId="0" xfId="21" applyFont="1" applyFill="1" applyAlignment="1">
      <alignment horizontal="center"/>
      <protection/>
    </xf>
    <xf numFmtId="0" fontId="0" fillId="0" borderId="0" xfId="0" applyNumberFormat="1" applyFont="1" applyFill="1" applyAlignment="1">
      <alignment horizontal="center"/>
    </xf>
    <xf numFmtId="9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Alignment="1">
      <alignment horizontal="center"/>
      <protection/>
    </xf>
    <xf numFmtId="0" fontId="0" fillId="0" borderId="0" xfId="21" applyNumberFormat="1" applyFont="1" applyFill="1" applyAlignment="1">
      <alignment horizontal="center"/>
      <protection/>
    </xf>
    <xf numFmtId="0" fontId="0" fillId="0" borderId="0" xfId="21" applyNumberFormat="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0" applyNumberFormat="1" applyFont="1" applyAlignment="1">
      <alignment/>
    </xf>
    <xf numFmtId="0" fontId="0" fillId="0" borderId="0" xfId="21" applyNumberFormat="1" applyFont="1">
      <alignment/>
      <protection/>
    </xf>
    <xf numFmtId="0" fontId="0" fillId="0" borderId="0" xfId="21" applyFont="1" applyAlignment="1">
      <alignment horizontal="right"/>
      <protection/>
    </xf>
    <xf numFmtId="171" fontId="0" fillId="0" borderId="0" xfId="21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21" applyFont="1" applyFill="1" applyBorder="1" applyAlignment="1">
      <alignment horizontal="right"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21" applyFont="1" applyFill="1" applyBorder="1">
      <alignment/>
      <protection/>
    </xf>
    <xf numFmtId="0" fontId="0" fillId="0" borderId="0" xfId="0" applyNumberFormat="1" applyFont="1" applyFill="1" applyBorder="1" applyAlignment="1">
      <alignment horizontal="center"/>
    </xf>
    <xf numFmtId="165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Fill="1" applyBorder="1" applyAlignment="1">
      <alignment horizontal="right"/>
      <protection/>
    </xf>
    <xf numFmtId="0" fontId="0" fillId="3" borderId="0" xfId="21" applyNumberFormat="1" applyFont="1" applyFill="1" applyBorder="1" applyAlignment="1">
      <alignment horizontal="center"/>
      <protection/>
    </xf>
    <xf numFmtId="6" fontId="0" fillId="3" borderId="0" xfId="21" applyNumberFormat="1" applyFont="1" applyFill="1" applyBorder="1" applyAlignment="1">
      <alignment horizontal="center"/>
      <protection/>
    </xf>
    <xf numFmtId="171" fontId="0" fillId="3" borderId="0" xfId="21" applyNumberFormat="1" applyFont="1" applyFill="1" applyBorder="1" applyAlignment="1">
      <alignment horizontal="center"/>
      <protection/>
    </xf>
    <xf numFmtId="0" fontId="0" fillId="3" borderId="0" xfId="21" applyFont="1" applyFill="1" applyBorder="1" applyAlignment="1">
      <alignment horizontal="center"/>
      <protection/>
    </xf>
    <xf numFmtId="0" fontId="0" fillId="3" borderId="0" xfId="21" applyNumberFormat="1" applyFont="1" applyFill="1" applyBorder="1" applyAlignment="1">
      <alignment horizontal="center"/>
      <protection/>
    </xf>
    <xf numFmtId="9" fontId="0" fillId="3" borderId="0" xfId="21" applyNumberFormat="1" applyFont="1" applyFill="1" applyBorder="1" applyAlignment="1">
      <alignment horizontal="center"/>
      <protection/>
    </xf>
    <xf numFmtId="0" fontId="0" fillId="4" borderId="0" xfId="21" applyFont="1" applyFill="1" applyAlignment="1">
      <alignment horizontal="center"/>
      <protection/>
    </xf>
    <xf numFmtId="0" fontId="0" fillId="4" borderId="0" xfId="0" applyNumberFormat="1" applyFont="1" applyFill="1" applyBorder="1" applyAlignment="1">
      <alignment horizontal="center"/>
    </xf>
    <xf numFmtId="0" fontId="0" fillId="5" borderId="0" xfId="21" applyFont="1" applyFill="1" applyBorder="1" applyAlignment="1">
      <alignment horizontal="center"/>
      <protection/>
    </xf>
    <xf numFmtId="171" fontId="0" fillId="5" borderId="7" xfId="0" applyNumberFormat="1" applyFont="1" applyFill="1" applyBorder="1" applyAlignment="1">
      <alignment horizontal="center"/>
    </xf>
    <xf numFmtId="1" fontId="0" fillId="6" borderId="8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imulation Spread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CB_000000000000000000000000000000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CB_Block_7.0.0.0: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25" customWidth="1"/>
    <col min="2" max="2" width="24.28125" style="47" bestFit="1" customWidth="1"/>
    <col min="3" max="3" width="11.7109375" style="26" customWidth="1"/>
    <col min="4" max="4" width="8.8515625" style="26" customWidth="1"/>
    <col min="5" max="5" width="11.7109375" style="26" customWidth="1"/>
    <col min="6" max="6" width="14.8515625" style="28" customWidth="1"/>
    <col min="7" max="7" width="5.8515625" style="26" customWidth="1"/>
    <col min="8" max="8" width="23.8515625" style="26" bestFit="1" customWidth="1"/>
    <col min="9" max="9" width="5.28125" style="25" customWidth="1"/>
    <col min="10" max="16384" width="10.8515625" style="25" customWidth="1"/>
  </cols>
  <sheetData>
    <row r="1" spans="1:8" s="4" customFormat="1" ht="18">
      <c r="A1" s="1" t="s">
        <v>51</v>
      </c>
      <c r="B1" s="56"/>
      <c r="C1" s="2"/>
      <c r="D1" s="2"/>
      <c r="E1" s="2"/>
      <c r="F1" s="3"/>
      <c r="G1" s="2"/>
      <c r="H1" s="2"/>
    </row>
    <row r="2" spans="2:8" s="4" customFormat="1" ht="13.5" thickBot="1">
      <c r="B2" s="56"/>
      <c r="C2" s="2"/>
      <c r="D2" s="2"/>
      <c r="E2" s="2"/>
      <c r="F2" s="3"/>
      <c r="G2" s="2"/>
      <c r="H2" s="2"/>
    </row>
    <row r="3" spans="1:9" s="7" customFormat="1" ht="13.5" thickBot="1">
      <c r="A3" s="4"/>
      <c r="B3" s="56"/>
      <c r="C3" s="2" t="s">
        <v>0</v>
      </c>
      <c r="D3" s="2"/>
      <c r="E3" s="2"/>
      <c r="F3" s="3"/>
      <c r="G3" s="2"/>
      <c r="H3" s="5" t="s">
        <v>22</v>
      </c>
      <c r="I3" s="6" t="s">
        <v>23</v>
      </c>
    </row>
    <row r="4" spans="2:9" s="7" customFormat="1" ht="12.75">
      <c r="B4" s="57" t="s">
        <v>21</v>
      </c>
      <c r="C4" s="60">
        <v>150</v>
      </c>
      <c r="D4" s="8"/>
      <c r="E4" s="8"/>
      <c r="F4" s="9"/>
      <c r="G4" s="8"/>
      <c r="H4" s="10" t="s">
        <v>30</v>
      </c>
      <c r="I4" s="11" t="s">
        <v>28</v>
      </c>
    </row>
    <row r="5" spans="2:9" s="7" customFormat="1" ht="12.75">
      <c r="B5" s="58" t="s">
        <v>8</v>
      </c>
      <c r="C5" s="61">
        <v>30000</v>
      </c>
      <c r="D5" s="8"/>
      <c r="E5" s="8"/>
      <c r="F5" s="9"/>
      <c r="G5" s="8"/>
      <c r="H5" s="12" t="s">
        <v>31</v>
      </c>
      <c r="I5" s="13" t="s">
        <v>29</v>
      </c>
    </row>
    <row r="6" spans="2:9" s="7" customFormat="1" ht="12.75">
      <c r="B6" s="57" t="s">
        <v>2</v>
      </c>
      <c r="C6" s="62">
        <v>300</v>
      </c>
      <c r="D6" s="8"/>
      <c r="E6" s="8"/>
      <c r="F6" s="9"/>
      <c r="G6" s="8"/>
      <c r="H6" s="12" t="s">
        <v>32</v>
      </c>
      <c r="I6" s="13" t="s">
        <v>42</v>
      </c>
    </row>
    <row r="7" spans="2:9" s="7" customFormat="1" ht="12.75">
      <c r="B7" s="57" t="s">
        <v>3</v>
      </c>
      <c r="C7" s="62">
        <v>450</v>
      </c>
      <c r="D7" s="8"/>
      <c r="E7" s="8"/>
      <c r="F7" s="9"/>
      <c r="G7" s="14"/>
      <c r="H7" s="12" t="s">
        <v>33</v>
      </c>
      <c r="I7" s="13" t="s">
        <v>43</v>
      </c>
    </row>
    <row r="8" spans="2:9" s="15" customFormat="1" ht="12.75">
      <c r="B8" s="59"/>
      <c r="C8" s="16"/>
      <c r="D8" s="17"/>
      <c r="E8" s="17"/>
      <c r="F8" s="18"/>
      <c r="G8" s="19"/>
      <c r="H8" s="12" t="s">
        <v>24</v>
      </c>
      <c r="I8" s="13" t="s">
        <v>44</v>
      </c>
    </row>
    <row r="9" spans="2:9" s="7" customFormat="1" ht="12.75">
      <c r="B9" s="57"/>
      <c r="C9" s="8"/>
      <c r="D9" s="20"/>
      <c r="E9" s="8" t="s">
        <v>9</v>
      </c>
      <c r="F9" s="9" t="s">
        <v>11</v>
      </c>
      <c r="G9" s="14"/>
      <c r="H9" s="12" t="s">
        <v>34</v>
      </c>
      <c r="I9" s="13" t="s">
        <v>27</v>
      </c>
    </row>
    <row r="10" spans="1:9" ht="12.75">
      <c r="A10" s="7"/>
      <c r="B10" s="57" t="s">
        <v>7</v>
      </c>
      <c r="C10" s="66">
        <v>195</v>
      </c>
      <c r="D10" s="21" t="s">
        <v>10</v>
      </c>
      <c r="E10" s="63">
        <v>195</v>
      </c>
      <c r="F10" s="64">
        <v>30</v>
      </c>
      <c r="G10" s="22"/>
      <c r="H10" s="23" t="s">
        <v>35</v>
      </c>
      <c r="I10" s="24" t="s">
        <v>45</v>
      </c>
    </row>
    <row r="11" spans="2:9" ht="12.75">
      <c r="B11" s="47" t="s">
        <v>12</v>
      </c>
      <c r="C11" s="26">
        <f>ROUND(SimulatedTicketDemand,0)</f>
        <v>195</v>
      </c>
      <c r="D11" s="27"/>
      <c r="G11" s="22"/>
      <c r="H11" s="23" t="s">
        <v>36</v>
      </c>
      <c r="I11" s="24" t="s">
        <v>46</v>
      </c>
    </row>
    <row r="12" spans="4:9" ht="12.75">
      <c r="D12" s="27"/>
      <c r="G12" s="22"/>
      <c r="H12" s="23" t="s">
        <v>37</v>
      </c>
      <c r="I12" s="24" t="s">
        <v>26</v>
      </c>
    </row>
    <row r="13" spans="2:9" ht="12.75">
      <c r="B13" s="47" t="s">
        <v>13</v>
      </c>
      <c r="C13" s="70">
        <v>190</v>
      </c>
      <c r="D13" s="27"/>
      <c r="G13" s="22"/>
      <c r="H13" s="23" t="s">
        <v>1</v>
      </c>
      <c r="I13" s="24" t="s">
        <v>47</v>
      </c>
    </row>
    <row r="14" spans="8:9" ht="12.75">
      <c r="H14" s="29" t="s">
        <v>38</v>
      </c>
      <c r="I14" s="30" t="s">
        <v>25</v>
      </c>
    </row>
    <row r="15" spans="2:9" ht="12.75">
      <c r="B15" s="50"/>
      <c r="C15" s="31"/>
      <c r="E15" s="26" t="s">
        <v>17</v>
      </c>
      <c r="F15" s="28" t="s">
        <v>15</v>
      </c>
      <c r="H15" s="29" t="s">
        <v>39</v>
      </c>
      <c r="I15" s="30" t="s">
        <v>48</v>
      </c>
    </row>
    <row r="16" spans="2:9" ht="12.75">
      <c r="B16" s="50"/>
      <c r="C16" s="32"/>
      <c r="E16" s="26" t="s">
        <v>18</v>
      </c>
      <c r="F16" s="28" t="s">
        <v>16</v>
      </c>
      <c r="H16" s="29" t="s">
        <v>40</v>
      </c>
      <c r="I16" s="30" t="s">
        <v>49</v>
      </c>
    </row>
    <row r="17" spans="2:9" ht="13.5" thickBot="1">
      <c r="B17" s="50" t="s">
        <v>5</v>
      </c>
      <c r="C17" s="67">
        <v>152</v>
      </c>
      <c r="D17" s="33" t="s">
        <v>14</v>
      </c>
      <c r="E17" s="34">
        <f>MIN(Demand,ReservationsToAccept)</f>
        <v>190</v>
      </c>
      <c r="F17" s="65">
        <v>0.8</v>
      </c>
      <c r="H17" s="35" t="s">
        <v>41</v>
      </c>
      <c r="I17" s="36" t="s">
        <v>50</v>
      </c>
    </row>
    <row r="18" spans="2:9" s="44" customFormat="1" ht="12.75">
      <c r="B18" s="50"/>
      <c r="C18" s="37"/>
      <c r="D18" s="38"/>
      <c r="E18" s="39"/>
      <c r="F18" s="40"/>
      <c r="G18" s="41"/>
      <c r="H18" s="42"/>
      <c r="I18" s="43"/>
    </row>
    <row r="19" spans="2:9" ht="12.75">
      <c r="B19" s="50"/>
      <c r="C19" s="31"/>
      <c r="G19" s="22"/>
      <c r="H19" s="45"/>
      <c r="I19" s="46"/>
    </row>
    <row r="20" spans="2:9" ht="12.75">
      <c r="B20" s="50" t="s">
        <v>6</v>
      </c>
      <c r="C20" s="68">
        <f>MIN(AvailableSeats,NumberThatShow)</f>
        <v>150</v>
      </c>
      <c r="D20" s="25"/>
      <c r="E20" s="47" t="s">
        <v>19</v>
      </c>
      <c r="F20" s="48">
        <f>AverageFare*NumberOfFilledSeats</f>
        <v>45000</v>
      </c>
      <c r="G20" s="22"/>
      <c r="H20" s="45"/>
      <c r="I20" s="46"/>
    </row>
    <row r="21" spans="2:9" ht="12.75">
      <c r="B21" s="50" t="s">
        <v>4</v>
      </c>
      <c r="C21" s="68">
        <f>MAX(0,NumberThatShow-AvailableSeats)</f>
        <v>2</v>
      </c>
      <c r="D21" s="25"/>
      <c r="E21" s="49" t="s">
        <v>20</v>
      </c>
      <c r="F21" s="48">
        <f>CostOfBumping*NumberDeniedBoarding</f>
        <v>900</v>
      </c>
      <c r="G21" s="22"/>
      <c r="H21" s="45"/>
      <c r="I21" s="46"/>
    </row>
    <row r="22" spans="2:9" ht="13.5" thickBot="1">
      <c r="B22" s="50"/>
      <c r="C22" s="31"/>
      <c r="E22" s="50" t="s">
        <v>8</v>
      </c>
      <c r="F22" s="48">
        <f>FixedCost</f>
        <v>30000</v>
      </c>
      <c r="G22" s="22"/>
      <c r="H22" s="45"/>
      <c r="I22" s="46"/>
    </row>
    <row r="23" spans="3:9" ht="13.5" thickBot="1">
      <c r="C23" s="27"/>
      <c r="E23" s="49" t="s">
        <v>1</v>
      </c>
      <c r="F23" s="69">
        <f>TicketRevenue-BumpingCost-FixedCost</f>
        <v>14100</v>
      </c>
      <c r="G23" s="22"/>
      <c r="H23" s="45"/>
      <c r="I23" s="46"/>
    </row>
    <row r="24" spans="3:8" ht="12.75">
      <c r="C24" s="27"/>
      <c r="D24" s="27"/>
      <c r="E24" s="31"/>
      <c r="F24" s="51"/>
      <c r="G24" s="22"/>
      <c r="H24" s="22"/>
    </row>
    <row r="25" spans="4:8" ht="12.75">
      <c r="D25" s="27"/>
      <c r="E25" s="52"/>
      <c r="F25" s="53"/>
      <c r="G25" s="22"/>
      <c r="H25" s="22"/>
    </row>
    <row r="26" spans="2:8" ht="12.75">
      <c r="B26" s="49"/>
      <c r="C26" s="27"/>
      <c r="D26" s="27"/>
      <c r="E26" s="52"/>
      <c r="F26" s="54"/>
      <c r="G26" s="22"/>
      <c r="H26" s="22"/>
    </row>
    <row r="27" spans="2:8" ht="12.75">
      <c r="B27" s="49"/>
      <c r="C27" s="27"/>
      <c r="D27" s="27"/>
      <c r="E27" s="52"/>
      <c r="F27" s="54"/>
      <c r="G27" s="22"/>
      <c r="H27" s="22"/>
    </row>
    <row r="28" spans="2:8" ht="12.75">
      <c r="B28" s="49"/>
      <c r="C28" s="27"/>
      <c r="D28" s="27"/>
      <c r="E28" s="52"/>
      <c r="F28" s="54"/>
      <c r="G28" s="22"/>
      <c r="H28" s="22"/>
    </row>
    <row r="29" spans="2:8" ht="12.75">
      <c r="B29" s="49"/>
      <c r="C29" s="27"/>
      <c r="D29" s="27"/>
      <c r="E29" s="31"/>
      <c r="F29" s="51"/>
      <c r="G29" s="22"/>
      <c r="H29" s="22"/>
    </row>
    <row r="30" spans="2:8" ht="12.75">
      <c r="B30" s="49"/>
      <c r="C30" s="27"/>
      <c r="D30" s="27"/>
      <c r="E30" s="31"/>
      <c r="F30" s="51"/>
      <c r="G30" s="22"/>
      <c r="H30" s="22"/>
    </row>
    <row r="31" spans="2:8" ht="12.75">
      <c r="B31" s="49"/>
      <c r="C31" s="27"/>
      <c r="D31" s="27"/>
      <c r="E31" s="31"/>
      <c r="F31" s="55"/>
      <c r="G31" s="22"/>
      <c r="H31" s="22"/>
    </row>
    <row r="32" spans="2:8" ht="12.75">
      <c r="B32" s="49"/>
      <c r="C32" s="27"/>
      <c r="D32" s="27"/>
      <c r="E32" s="27"/>
      <c r="F32" s="34"/>
      <c r="G32" s="22"/>
      <c r="H32" s="22"/>
    </row>
    <row r="33" spans="2:8" ht="12.75">
      <c r="B33" s="49"/>
      <c r="C33" s="27"/>
      <c r="D33" s="27"/>
      <c r="E33" s="27"/>
      <c r="F33" s="34"/>
      <c r="G33" s="22"/>
      <c r="H33" s="22"/>
    </row>
    <row r="34" spans="2:8" ht="12.75">
      <c r="B34" s="49"/>
      <c r="C34" s="27"/>
      <c r="D34" s="27"/>
      <c r="E34" s="27"/>
      <c r="F34" s="34"/>
      <c r="G34" s="22"/>
      <c r="H34" s="22"/>
    </row>
    <row r="35" spans="2:8" ht="12.75">
      <c r="B35" s="49"/>
      <c r="C35" s="27"/>
      <c r="D35" s="27"/>
      <c r="E35" s="27"/>
      <c r="F35" s="34"/>
      <c r="G35" s="22"/>
      <c r="H35" s="22"/>
    </row>
    <row r="36" spans="2:8" ht="12.75">
      <c r="B36" s="49"/>
      <c r="C36" s="27"/>
      <c r="D36" s="27"/>
      <c r="E36" s="27"/>
      <c r="F36" s="34"/>
      <c r="G36" s="22"/>
      <c r="H36" s="22"/>
    </row>
    <row r="37" spans="2:8" ht="12.75">
      <c r="B37" s="49"/>
      <c r="C37" s="27"/>
      <c r="D37" s="27"/>
      <c r="E37" s="27"/>
      <c r="F37" s="34"/>
      <c r="G37" s="22"/>
      <c r="H37" s="22"/>
    </row>
    <row r="38" spans="2:8" ht="12.75">
      <c r="B38" s="49"/>
      <c r="C38" s="27"/>
      <c r="D38" s="27"/>
      <c r="E38" s="27"/>
      <c r="F38" s="34"/>
      <c r="G38" s="22"/>
      <c r="H38" s="22"/>
    </row>
    <row r="39" spans="2:8" ht="12.75">
      <c r="B39" s="49"/>
      <c r="C39" s="27"/>
      <c r="D39" s="27"/>
      <c r="E39" s="27"/>
      <c r="F39" s="34"/>
      <c r="G39" s="22"/>
      <c r="H39" s="22"/>
    </row>
    <row r="40" spans="2:8" ht="12.75">
      <c r="B40" s="49"/>
      <c r="C40" s="27"/>
      <c r="D40" s="27"/>
      <c r="E40" s="27"/>
      <c r="F40" s="34"/>
      <c r="G40" s="22"/>
      <c r="H40" s="22"/>
    </row>
    <row r="41" spans="2:8" ht="12.75">
      <c r="B41" s="49"/>
      <c r="C41" s="27"/>
      <c r="D41" s="27"/>
      <c r="E41" s="27"/>
      <c r="F41" s="34"/>
      <c r="G41" s="22"/>
      <c r="H41" s="22"/>
    </row>
    <row r="42" spans="2:8" ht="12.75">
      <c r="B42" s="49"/>
      <c r="C42" s="27"/>
      <c r="D42" s="27"/>
      <c r="E42" s="27"/>
      <c r="F42" s="34"/>
      <c r="G42" s="22"/>
      <c r="H42" s="22"/>
    </row>
    <row r="43" spans="2:8" ht="12.75">
      <c r="B43" s="49"/>
      <c r="C43" s="27"/>
      <c r="D43" s="27"/>
      <c r="E43" s="27"/>
      <c r="F43" s="34"/>
      <c r="G43" s="22"/>
      <c r="H43" s="22"/>
    </row>
    <row r="44" spans="2:8" ht="12.75">
      <c r="B44" s="49"/>
      <c r="C44" s="27"/>
      <c r="D44" s="27"/>
      <c r="E44" s="27"/>
      <c r="F44" s="34"/>
      <c r="G44" s="22"/>
      <c r="H44" s="22"/>
    </row>
    <row r="45" spans="2:8" ht="12.75">
      <c r="B45" s="49"/>
      <c r="C45" s="27"/>
      <c r="D45" s="27"/>
      <c r="E45" s="27"/>
      <c r="F45" s="34"/>
      <c r="G45" s="22"/>
      <c r="H45" s="22"/>
    </row>
    <row r="46" spans="2:8" ht="12.75">
      <c r="B46" s="49"/>
      <c r="C46" s="27"/>
      <c r="D46" s="27"/>
      <c r="E46" s="27"/>
      <c r="F46" s="34"/>
      <c r="G46" s="22"/>
      <c r="H46" s="22"/>
    </row>
    <row r="47" spans="2:8" ht="12.75">
      <c r="B47" s="49"/>
      <c r="C47" s="27"/>
      <c r="D47" s="27"/>
      <c r="E47" s="27"/>
      <c r="F47" s="34"/>
      <c r="G47" s="22"/>
      <c r="H47" s="22"/>
    </row>
    <row r="48" spans="2:8" ht="12.75">
      <c r="B48" s="49"/>
      <c r="C48" s="27"/>
      <c r="D48" s="27"/>
      <c r="E48" s="27"/>
      <c r="F48" s="34"/>
      <c r="G48" s="22"/>
      <c r="H48" s="22"/>
    </row>
    <row r="49" spans="2:8" ht="12.75">
      <c r="B49" s="49"/>
      <c r="C49" s="27"/>
      <c r="D49" s="27"/>
      <c r="E49" s="27"/>
      <c r="F49" s="34"/>
      <c r="G49" s="22"/>
      <c r="H49" s="22"/>
    </row>
    <row r="50" spans="2:8" ht="12.75">
      <c r="B50" s="49"/>
      <c r="C50" s="27"/>
      <c r="D50" s="27"/>
      <c r="E50" s="27"/>
      <c r="F50" s="34"/>
      <c r="G50" s="22"/>
      <c r="H50" s="22"/>
    </row>
    <row r="51" spans="2:8" ht="12.75">
      <c r="B51" s="49"/>
      <c r="C51" s="27"/>
      <c r="D51" s="27"/>
      <c r="E51" s="27"/>
      <c r="F51" s="34"/>
      <c r="G51" s="22"/>
      <c r="H51" s="22"/>
    </row>
    <row r="52" spans="2:8" ht="12.75">
      <c r="B52" s="49"/>
      <c r="C52" s="27"/>
      <c r="D52" s="27"/>
      <c r="E52" s="27"/>
      <c r="F52" s="34"/>
      <c r="G52" s="22"/>
      <c r="H52" s="22"/>
    </row>
    <row r="53" spans="2:8" ht="12.75">
      <c r="B53" s="49"/>
      <c r="C53" s="27"/>
      <c r="D53" s="27"/>
      <c r="E53" s="27"/>
      <c r="F53" s="34"/>
      <c r="G53" s="22"/>
      <c r="H53" s="22"/>
    </row>
    <row r="54" spans="2:8" ht="12.75">
      <c r="B54" s="49"/>
      <c r="C54" s="27"/>
      <c r="D54" s="27"/>
      <c r="E54" s="27"/>
      <c r="F54" s="34"/>
      <c r="G54" s="22"/>
      <c r="H54" s="22"/>
    </row>
    <row r="55" spans="2:8" ht="12.75">
      <c r="B55" s="49"/>
      <c r="C55" s="27"/>
      <c r="D55" s="27"/>
      <c r="E55" s="27"/>
      <c r="F55" s="34"/>
      <c r="G55" s="22"/>
      <c r="H55" s="22"/>
    </row>
    <row r="56" spans="2:8" ht="12.75">
      <c r="B56" s="49"/>
      <c r="C56" s="27"/>
      <c r="D56" s="27"/>
      <c r="E56" s="27"/>
      <c r="F56" s="34"/>
      <c r="G56" s="22"/>
      <c r="H56" s="22"/>
    </row>
    <row r="57" spans="2:8" ht="12.75">
      <c r="B57" s="49"/>
      <c r="C57" s="27"/>
      <c r="D57" s="27"/>
      <c r="E57" s="27"/>
      <c r="F57" s="34"/>
      <c r="G57" s="22"/>
      <c r="H57" s="22"/>
    </row>
    <row r="58" spans="2:8" ht="12.75">
      <c r="B58" s="49"/>
      <c r="C58" s="27"/>
      <c r="D58" s="27"/>
      <c r="E58" s="27"/>
      <c r="F58" s="34"/>
      <c r="G58" s="22"/>
      <c r="H58" s="22"/>
    </row>
    <row r="59" spans="2:8" ht="12.75">
      <c r="B59" s="49"/>
      <c r="C59" s="27"/>
      <c r="D59" s="27"/>
      <c r="E59" s="27"/>
      <c r="F59" s="34"/>
      <c r="G59" s="22"/>
      <c r="H59" s="22"/>
    </row>
    <row r="60" spans="2:8" ht="12.75">
      <c r="B60" s="49"/>
      <c r="C60" s="27"/>
      <c r="D60" s="27"/>
      <c r="E60" s="27"/>
      <c r="F60" s="34"/>
      <c r="G60" s="22"/>
      <c r="H60" s="22"/>
    </row>
    <row r="61" spans="2:8" ht="12.75">
      <c r="B61" s="49"/>
      <c r="C61" s="27"/>
      <c r="D61" s="27"/>
      <c r="E61" s="27"/>
      <c r="F61" s="34"/>
      <c r="G61" s="22"/>
      <c r="H61" s="22"/>
    </row>
    <row r="62" spans="2:8" ht="12.75">
      <c r="B62" s="49"/>
      <c r="C62" s="27"/>
      <c r="D62" s="27"/>
      <c r="E62" s="27"/>
      <c r="F62" s="34"/>
      <c r="G62" s="22"/>
      <c r="H62" s="22"/>
    </row>
    <row r="63" spans="2:8" ht="12.75">
      <c r="B63" s="49"/>
      <c r="C63" s="27"/>
      <c r="D63" s="27"/>
      <c r="E63" s="27"/>
      <c r="F63" s="34"/>
      <c r="G63" s="22"/>
      <c r="H63" s="22"/>
    </row>
    <row r="64" spans="2:8" ht="12.75">
      <c r="B64" s="49"/>
      <c r="C64" s="27"/>
      <c r="D64" s="27"/>
      <c r="E64" s="27"/>
      <c r="F64" s="34"/>
      <c r="G64" s="22"/>
      <c r="H64" s="22"/>
    </row>
    <row r="65" spans="2:8" ht="12.75">
      <c r="B65" s="49"/>
      <c r="C65" s="27"/>
      <c r="D65" s="27"/>
      <c r="E65" s="27"/>
      <c r="F65" s="34"/>
      <c r="G65" s="22"/>
      <c r="H65" s="22"/>
    </row>
    <row r="66" spans="2:8" ht="12.75">
      <c r="B66" s="49"/>
      <c r="C66" s="27"/>
      <c r="D66" s="27"/>
      <c r="E66" s="27"/>
      <c r="F66" s="34"/>
      <c r="G66" s="22"/>
      <c r="H66" s="22"/>
    </row>
    <row r="67" spans="2:8" ht="12.75">
      <c r="B67" s="49"/>
      <c r="C67" s="27"/>
      <c r="D67" s="27"/>
      <c r="E67" s="27"/>
      <c r="F67" s="34"/>
      <c r="G67" s="22"/>
      <c r="H67" s="22"/>
    </row>
    <row r="68" spans="2:8" ht="12.75">
      <c r="B68" s="49"/>
      <c r="C68" s="27"/>
      <c r="D68" s="27"/>
      <c r="E68" s="27"/>
      <c r="F68" s="34"/>
      <c r="G68" s="22"/>
      <c r="H68" s="22"/>
    </row>
    <row r="69" spans="2:8" ht="12.75">
      <c r="B69" s="49"/>
      <c r="C69" s="27"/>
      <c r="D69" s="27"/>
      <c r="E69" s="27"/>
      <c r="F69" s="34"/>
      <c r="G69" s="22"/>
      <c r="H69" s="22"/>
    </row>
    <row r="70" spans="2:8" ht="12.75">
      <c r="B70" s="49"/>
      <c r="C70" s="27"/>
      <c r="D70" s="27"/>
      <c r="E70" s="27"/>
      <c r="F70" s="34"/>
      <c r="G70" s="22"/>
      <c r="H70" s="22"/>
    </row>
    <row r="71" spans="2:8" ht="12.75">
      <c r="B71" s="49"/>
      <c r="C71" s="27"/>
      <c r="D71" s="27"/>
      <c r="E71" s="27"/>
      <c r="F71" s="34"/>
      <c r="G71" s="22"/>
      <c r="H71" s="22"/>
    </row>
    <row r="72" spans="2:8" ht="12.75">
      <c r="B72" s="49"/>
      <c r="C72" s="27"/>
      <c r="D72" s="27"/>
      <c r="E72" s="27"/>
      <c r="F72" s="34"/>
      <c r="G72" s="22"/>
      <c r="H72" s="22"/>
    </row>
    <row r="73" spans="2:8" ht="12.75">
      <c r="B73" s="49"/>
      <c r="C73" s="27"/>
      <c r="D73" s="27"/>
      <c r="E73" s="27"/>
      <c r="F73" s="34"/>
      <c r="G73" s="22"/>
      <c r="H73" s="22"/>
    </row>
    <row r="74" spans="2:8" ht="12.75">
      <c r="B74" s="49"/>
      <c r="C74" s="27"/>
      <c r="D74" s="27"/>
      <c r="E74" s="27"/>
      <c r="F74" s="34"/>
      <c r="G74" s="22"/>
      <c r="H74" s="22"/>
    </row>
    <row r="75" spans="2:8" ht="12.75">
      <c r="B75" s="49"/>
      <c r="C75" s="27"/>
      <c r="D75" s="27"/>
      <c r="E75" s="27"/>
      <c r="F75" s="34"/>
      <c r="G75" s="22"/>
      <c r="H75" s="22"/>
    </row>
    <row r="76" spans="2:8" ht="12.75">
      <c r="B76" s="49"/>
      <c r="C76" s="27"/>
      <c r="D76" s="27"/>
      <c r="E76" s="27"/>
      <c r="F76" s="34"/>
      <c r="G76" s="22"/>
      <c r="H76" s="22"/>
    </row>
    <row r="77" spans="2:8" ht="12.75">
      <c r="B77" s="49"/>
      <c r="C77" s="27"/>
      <c r="D77" s="27"/>
      <c r="E77" s="27"/>
      <c r="F77" s="34"/>
      <c r="G77" s="22"/>
      <c r="H77" s="22"/>
    </row>
    <row r="78" spans="2:8" ht="12.75">
      <c r="B78" s="49"/>
      <c r="C78" s="27"/>
      <c r="D78" s="27"/>
      <c r="E78" s="27"/>
      <c r="F78" s="34"/>
      <c r="G78" s="22"/>
      <c r="H78" s="22"/>
    </row>
    <row r="79" spans="2:8" ht="12.75">
      <c r="B79" s="49"/>
      <c r="C79" s="27"/>
      <c r="D79" s="27"/>
      <c r="E79" s="27"/>
      <c r="F79" s="34"/>
      <c r="G79" s="22"/>
      <c r="H79" s="22"/>
    </row>
    <row r="80" spans="2:8" ht="12.75">
      <c r="B80" s="49"/>
      <c r="C80" s="27"/>
      <c r="D80" s="27"/>
      <c r="E80" s="27"/>
      <c r="F80" s="34"/>
      <c r="G80" s="22"/>
      <c r="H80" s="22"/>
    </row>
    <row r="81" spans="2:8" ht="12.75">
      <c r="B81" s="49"/>
      <c r="C81" s="27"/>
      <c r="D81" s="27"/>
      <c r="E81" s="27"/>
      <c r="F81" s="34"/>
      <c r="G81" s="22"/>
      <c r="H81" s="22"/>
    </row>
    <row r="82" spans="2:8" ht="12.75">
      <c r="B82" s="49"/>
      <c r="C82" s="27"/>
      <c r="D82" s="27"/>
      <c r="E82" s="27"/>
      <c r="F82" s="34"/>
      <c r="G82" s="22"/>
      <c r="H82" s="22"/>
    </row>
    <row r="83" spans="2:8" ht="12.75">
      <c r="B83" s="49"/>
      <c r="C83" s="27"/>
      <c r="D83" s="27"/>
      <c r="E83" s="27"/>
      <c r="F83" s="34"/>
      <c r="G83" s="22"/>
      <c r="H83" s="22"/>
    </row>
    <row r="84" spans="2:8" ht="12.75">
      <c r="B84" s="49"/>
      <c r="C84" s="27"/>
      <c r="D84" s="27"/>
      <c r="E84" s="27"/>
      <c r="F84" s="34"/>
      <c r="G84" s="22"/>
      <c r="H84" s="22"/>
    </row>
    <row r="85" spans="2:8" ht="12.75">
      <c r="B85" s="49"/>
      <c r="C85" s="27"/>
      <c r="D85" s="27"/>
      <c r="E85" s="27"/>
      <c r="F85" s="34"/>
      <c r="G85" s="22"/>
      <c r="H85" s="22"/>
    </row>
    <row r="86" spans="2:8" ht="12.75">
      <c r="B86" s="49"/>
      <c r="C86" s="27"/>
      <c r="D86" s="27"/>
      <c r="E86" s="27"/>
      <c r="F86" s="34"/>
      <c r="G86" s="22"/>
      <c r="H86" s="22"/>
    </row>
    <row r="87" spans="2:8" ht="12.75">
      <c r="B87" s="49"/>
      <c r="C87" s="27"/>
      <c r="D87" s="27"/>
      <c r="E87" s="27"/>
      <c r="F87" s="34"/>
      <c r="G87" s="22"/>
      <c r="H87" s="22"/>
    </row>
    <row r="88" spans="2:8" ht="12.75">
      <c r="B88" s="49"/>
      <c r="C88" s="27"/>
      <c r="D88" s="27"/>
      <c r="E88" s="27"/>
      <c r="F88" s="34"/>
      <c r="G88" s="22"/>
      <c r="H88" s="22"/>
    </row>
    <row r="89" spans="2:8" ht="12.75">
      <c r="B89" s="49"/>
      <c r="C89" s="27"/>
      <c r="D89" s="27"/>
      <c r="E89" s="27"/>
      <c r="F89" s="34"/>
      <c r="G89" s="22"/>
      <c r="H89" s="22"/>
    </row>
    <row r="90" spans="2:8" ht="12.75">
      <c r="B90" s="49"/>
      <c r="C90" s="27"/>
      <c r="D90" s="27"/>
      <c r="E90" s="27"/>
      <c r="F90" s="34"/>
      <c r="G90" s="22"/>
      <c r="H90" s="22"/>
    </row>
    <row r="91" spans="2:8" ht="12.75">
      <c r="B91" s="49"/>
      <c r="C91" s="27"/>
      <c r="D91" s="27"/>
      <c r="E91" s="27"/>
      <c r="F91" s="34"/>
      <c r="G91" s="22"/>
      <c r="H91" s="22"/>
    </row>
    <row r="92" spans="2:8" ht="12.75">
      <c r="B92" s="49"/>
      <c r="C92" s="27"/>
      <c r="D92" s="27"/>
      <c r="E92" s="27"/>
      <c r="F92" s="34"/>
      <c r="G92" s="22"/>
      <c r="H92" s="22"/>
    </row>
    <row r="93" spans="2:8" ht="12.75">
      <c r="B93" s="49"/>
      <c r="C93" s="27"/>
      <c r="D93" s="27"/>
      <c r="E93" s="27"/>
      <c r="F93" s="34"/>
      <c r="G93" s="22"/>
      <c r="H93" s="22"/>
    </row>
    <row r="94" spans="2:8" ht="12.75">
      <c r="B94" s="49"/>
      <c r="C94" s="27"/>
      <c r="D94" s="27"/>
      <c r="E94" s="27"/>
      <c r="F94" s="34"/>
      <c r="G94" s="22"/>
      <c r="H94" s="22"/>
    </row>
    <row r="95" spans="2:8" ht="12.75">
      <c r="B95" s="49"/>
      <c r="C95" s="27"/>
      <c r="D95" s="27"/>
      <c r="E95" s="27"/>
      <c r="F95" s="34"/>
      <c r="G95" s="22"/>
      <c r="H95" s="22"/>
    </row>
    <row r="96" spans="2:8" ht="12.75">
      <c r="B96" s="49"/>
      <c r="C96" s="27"/>
      <c r="D96" s="27"/>
      <c r="E96" s="27"/>
      <c r="F96" s="34"/>
      <c r="G96" s="22"/>
      <c r="H96" s="22"/>
    </row>
    <row r="97" spans="2:8" ht="12.75">
      <c r="B97" s="49"/>
      <c r="C97" s="27"/>
      <c r="D97" s="27"/>
      <c r="E97" s="27"/>
      <c r="F97" s="34"/>
      <c r="G97" s="22"/>
      <c r="H97" s="22"/>
    </row>
    <row r="98" spans="2:8" ht="12.75">
      <c r="B98" s="49"/>
      <c r="C98" s="27"/>
      <c r="D98" s="27"/>
      <c r="E98" s="27"/>
      <c r="F98" s="34"/>
      <c r="G98" s="22"/>
      <c r="H98" s="22"/>
    </row>
    <row r="99" spans="2:8" ht="12.75">
      <c r="B99" s="49"/>
      <c r="C99" s="27"/>
      <c r="D99" s="27"/>
      <c r="E99" s="27"/>
      <c r="F99" s="34"/>
      <c r="G99" s="22"/>
      <c r="H99" s="22"/>
    </row>
    <row r="100" spans="2:8" ht="12.75">
      <c r="B100" s="49"/>
      <c r="C100" s="27"/>
      <c r="D100" s="27"/>
      <c r="E100" s="27"/>
      <c r="F100" s="34"/>
      <c r="G100" s="22"/>
      <c r="H100" s="22"/>
    </row>
    <row r="101" spans="2:8" ht="12.75">
      <c r="B101" s="49"/>
      <c r="C101" s="27"/>
      <c r="D101" s="27"/>
      <c r="E101" s="27"/>
      <c r="F101" s="34"/>
      <c r="G101" s="22"/>
      <c r="H101" s="22"/>
    </row>
    <row r="102" spans="2:8" ht="12.75">
      <c r="B102" s="49"/>
      <c r="C102" s="27"/>
      <c r="D102" s="27"/>
      <c r="E102" s="27"/>
      <c r="F102" s="34"/>
      <c r="G102" s="22"/>
      <c r="H102" s="22"/>
    </row>
    <row r="103" spans="2:8" ht="12.75">
      <c r="B103" s="49"/>
      <c r="C103" s="27"/>
      <c r="D103" s="27"/>
      <c r="E103" s="27"/>
      <c r="F103" s="34"/>
      <c r="G103" s="22"/>
      <c r="H103" s="22"/>
    </row>
    <row r="104" spans="2:8" ht="12.75">
      <c r="B104" s="49"/>
      <c r="C104" s="27"/>
      <c r="D104" s="27"/>
      <c r="E104" s="27"/>
      <c r="F104" s="34"/>
      <c r="G104" s="22"/>
      <c r="H104" s="22"/>
    </row>
    <row r="105" spans="2:8" ht="12.75">
      <c r="B105" s="49"/>
      <c r="C105" s="27"/>
      <c r="D105" s="27"/>
      <c r="E105" s="27"/>
      <c r="F105" s="34"/>
      <c r="G105" s="22"/>
      <c r="H105" s="22"/>
    </row>
    <row r="106" spans="2:8" ht="12.75">
      <c r="B106" s="49"/>
      <c r="C106" s="27"/>
      <c r="D106" s="27"/>
      <c r="E106" s="27"/>
      <c r="F106" s="34"/>
      <c r="G106" s="22"/>
      <c r="H106" s="22"/>
    </row>
    <row r="107" spans="2:8" ht="12.75">
      <c r="B107" s="49"/>
      <c r="C107" s="27"/>
      <c r="D107" s="27"/>
      <c r="E107" s="27"/>
      <c r="F107" s="34"/>
      <c r="G107" s="22"/>
      <c r="H107" s="22"/>
    </row>
    <row r="108" spans="2:8" ht="12.75">
      <c r="B108" s="49"/>
      <c r="C108" s="27"/>
      <c r="D108" s="27"/>
      <c r="E108" s="27"/>
      <c r="F108" s="34"/>
      <c r="G108" s="22"/>
      <c r="H108" s="22"/>
    </row>
    <row r="109" spans="2:8" ht="12.75">
      <c r="B109" s="49"/>
      <c r="C109" s="27"/>
      <c r="D109" s="27"/>
      <c r="E109" s="27"/>
      <c r="F109" s="34"/>
      <c r="G109" s="22"/>
      <c r="H109" s="22"/>
    </row>
    <row r="110" spans="2:8" ht="12.75">
      <c r="B110" s="49"/>
      <c r="C110" s="27"/>
      <c r="D110" s="27"/>
      <c r="E110" s="27"/>
      <c r="F110" s="34"/>
      <c r="G110" s="22"/>
      <c r="H110" s="22"/>
    </row>
    <row r="111" spans="2:8" ht="12.75">
      <c r="B111" s="49"/>
      <c r="C111" s="27"/>
      <c r="D111" s="27"/>
      <c r="E111" s="27"/>
      <c r="F111" s="34"/>
      <c r="G111" s="22"/>
      <c r="H111" s="22"/>
    </row>
    <row r="112" spans="2:8" ht="12.75">
      <c r="B112" s="49"/>
      <c r="C112" s="27"/>
      <c r="D112" s="27"/>
      <c r="E112" s="27"/>
      <c r="F112" s="34"/>
      <c r="G112" s="22"/>
      <c r="H112" s="22"/>
    </row>
    <row r="113" spans="2:8" ht="12.75">
      <c r="B113" s="49"/>
      <c r="C113" s="27"/>
      <c r="D113" s="27"/>
      <c r="E113" s="27"/>
      <c r="F113" s="34"/>
      <c r="G113" s="22"/>
      <c r="H113" s="22"/>
    </row>
    <row r="114" spans="2:8" ht="12.75">
      <c r="B114" s="49"/>
      <c r="C114" s="27"/>
      <c r="D114" s="27"/>
      <c r="E114" s="27"/>
      <c r="F114" s="34"/>
      <c r="G114" s="22"/>
      <c r="H114" s="22"/>
    </row>
    <row r="115" spans="2:8" ht="12.75">
      <c r="B115" s="49"/>
      <c r="C115" s="27"/>
      <c r="D115" s="27"/>
      <c r="E115" s="27"/>
      <c r="F115" s="34"/>
      <c r="G115" s="22"/>
      <c r="H115" s="22"/>
    </row>
    <row r="116" spans="2:8" ht="12.75">
      <c r="B116" s="49"/>
      <c r="C116" s="27"/>
      <c r="D116" s="27"/>
      <c r="E116" s="27"/>
      <c r="F116" s="34"/>
      <c r="G116" s="22"/>
      <c r="H116" s="22"/>
    </row>
  </sheetData>
  <printOptions gridLines="1" headings="1"/>
  <pageMargins left="0.75" right="0.75" top="1" bottom="1" header="0.5" footer="0.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dcterms:created xsi:type="dcterms:W3CDTF">1999-02-28T22:27:15Z</dcterms:created>
  <dcterms:modified xsi:type="dcterms:W3CDTF">2006-09-08T18:25:27Z</dcterms:modified>
  <cp:category/>
  <cp:version/>
  <cp:contentType/>
  <cp:contentStatus/>
</cp:coreProperties>
</file>